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<sst xmlns="http://schemas.openxmlformats.org/spreadsheetml/2006/main" count="155" uniqueCount="131">
  <si>
    <t>ОТЧЕТ</t>
  </si>
  <si>
    <t xml:space="preserve">о выполнении управляющей организацией договора управления </t>
  </si>
  <si>
    <t>многоквартирным домом № 4 по улице Проспект Труда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</si>
  <si>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</si>
  <si>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</si>
  <si>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</si>
  <si>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</si>
  <si>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</si>
  <si>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</si>
  <si>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</si>
  <si>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</si>
  <si>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</si>
  <si>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</si>
  <si>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</si>
  <si>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</si>
  <si>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</si>
  <si>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</si>
  <si>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</si>
  <si>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</si>
  <si>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</si>
  <si>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08.06.2012 г.</t>
  </si>
  <si>
    <t>общедомовый прибор учета тепловой энергии</t>
  </si>
  <si>
    <t xml:space="preserve"> 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</si>
  <si>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</si>
  <si>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</si>
  <si>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</si>
  <si>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</si>
  <si>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</si>
  <si>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</si>
  <si>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</si>
  <si>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</si>
  <si>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от 30.03.09.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</si>
  <si>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</si>
  <si>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</si>
  <si>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</si>
  <si>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</si>
  <si>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</si>
  <si>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</si>
  <si>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</si>
  <si>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</si>
  <si>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</si>
  <si>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</si>
  <si>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</si>
  <si>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2014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</si>
  <si>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</si>
  <si>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</si>
  <si>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</si>
  <si>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</si>
  <si>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</si>
  <si>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</si>
  <si>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</si>
  <si>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</si>
  <si>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</si>
  <si>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</si>
  <si>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</si>
  <si>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</si>
  <si>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</si>
  <si>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</si>
  <si>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</si>
  <si>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</si>
  <si>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</si>
  <si>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</si>
  <si>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</si>
  <si>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</si>
  <si>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</si>
  <si>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</si>
  <si>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Обслуживание общедомовых приборов учета</t>
  </si>
  <si>
    <t>1 раз в месяц</t>
  </si>
  <si>
    <t>Управление МКД</t>
  </si>
  <si>
    <t>январь-декабрь</t>
  </si>
  <si>
    <t>Услуги ОГУП "ТТЭР"</t>
  </si>
  <si>
    <t>Услуги банка</t>
  </si>
  <si>
    <t>ИТОГО по содержанию общего имущества дома</t>
  </si>
  <si>
    <t>контрольное снятие показаний эл. счетчиков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</si>
  <si>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</si>
  <si>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</si>
  <si>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</si>
  <si>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</si>
  <si>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Ремонт системы отопления  с заменой стояков в кв. №29,18,33,20</t>
  </si>
  <si>
    <t>август-сентябрь</t>
  </si>
  <si>
    <t xml:space="preserve">Смена  энергосберегающих ламп на площадках, ламп накаливания в подвале. </t>
  </si>
  <si>
    <t>январь - декабрь</t>
  </si>
  <si>
    <t>Ревизия  этажных эл.щитов (3шт). Замена автоматических выключателей</t>
  </si>
  <si>
    <t>Заполнение и пуско-наладка системы отопления. Повторное заполнение после устранения неисправностей</t>
  </si>
  <si>
    <t xml:space="preserve"> сентябрь-октябрь</t>
  </si>
  <si>
    <t>Ремонт стояка канализации в квартире №25</t>
  </si>
  <si>
    <t>сентябрь</t>
  </si>
  <si>
    <t>Изготовление и монтаж трубопровода полива (2 подъезда)</t>
  </si>
  <si>
    <t>май-июнь</t>
  </si>
  <si>
    <t>Скашивание травы у придомовой территории</t>
  </si>
  <si>
    <t>май-август</t>
  </si>
  <si>
    <t xml:space="preserve">Блокировка люка чердака </t>
  </si>
  <si>
    <t xml:space="preserve">ноябрь </t>
  </si>
  <si>
    <t xml:space="preserve">  Очистка крыши от снега и льда с автовышек</t>
  </si>
  <si>
    <t xml:space="preserve">январь-декабрь </t>
  </si>
  <si>
    <t>ИТОГО по текущему ремонту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</si>
  <si>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</si>
  <si>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</si>
  <si>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</si>
  <si>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31.12.15г</t>
  </si>
  <si>
    <t xml:space="preserve"> Затраты на 2015 год по услуге "содержание и текущий ремонт" с учетом долга за 2014г.</t>
  </si>
  <si>
    <t>Финансовый результат за 2015 год по услуге "содержание и текущий ремонт"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</si>
  <si>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</si>
  <si>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</si>
  <si>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</si>
  <si>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</si>
  <si>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</si>
  <si>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</si>
  <si>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</si>
  <si>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</si>
  <si>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</si>
  <si>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</si>
  <si>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</si>
  <si>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</si>
  <si>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</si>
  <si>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</si>
  <si>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</si>
  <si>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</si>
  <si>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</si>
  <si>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</si>
  <si>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</si>
  <si>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</si>
  <si>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</si>
  <si>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</si>
  <si>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</si>
  <si>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</si>
  <si>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</si>
  <si>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</si>
  <si>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</si>
  <si>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</si>
  <si>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49701+8514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</si>
</sst>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;[Red]0.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24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64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3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24" borderId="10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9.28125" style="1" customWidth="1"/>
    <col min="2" max="2" width="26.421875" style="1" customWidth="1"/>
    <col min="3" max="3" width="20.57421875" style="1" customWidth="1"/>
    <col min="4" max="4" width="11.57421875" style="1" customWidth="1"/>
    <col min="5" max="5" width="12.28125" style="1" customWidth="1"/>
    <col min="6" max="6" width="15.140625" style="1" customWidth="1"/>
    <col min="7" max="7" width="10.8515625" style="1" customWidth="1"/>
    <col min="8" max="8" width="19.57421875" style="1" bestFit="1" customWidth="1"/>
    <col min="9" max="9" width="12.421875" style="1" customWidth="1"/>
    <col min="10" max="10" width="9.140625" style="1" customWidth="1"/>
    <col min="11" max="11" width="14.57421875" style="1" customWidth="1"/>
    <col min="12" max="12" width="12.140625" style="1" customWidth="1"/>
    <col min="13" max="16384" width="9.140625" style="1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5"/>
      <c r="I1" s="5"/>
    </row>
    <row r="2" spans="1:13" ht="15.75">
      <c r="A2" s="48" t="s">
        <v>1</v>
      </c>
      <c r="B2" s="48"/>
      <c r="C2" s="48"/>
      <c r="D2" s="48"/>
      <c r="E2" s="48"/>
      <c r="F2" s="48"/>
      <c r="G2" s="48"/>
      <c r="H2" s="5"/>
      <c r="I2" s="5"/>
      <c r="K2" s="3"/>
      <c r="L2" s="3"/>
      <c r="M2" s="3"/>
    </row>
    <row r="3" spans="1:13" ht="15.75">
      <c r="A3" s="48" t="s">
        <v>2</v>
      </c>
      <c r="B3" s="48"/>
      <c r="C3" s="48"/>
      <c r="D3" s="48"/>
      <c r="E3" s="48"/>
      <c r="F3" s="48"/>
      <c r="G3" s="48"/>
      <c r="H3" s="5"/>
      <c r="I3" s="5"/>
      <c r="K3" s="3"/>
      <c r="L3" s="3"/>
      <c r="M3" s="3"/>
    </row>
    <row r="4" spans="1:9" ht="15.75">
      <c r="A4" s="49" t="s">
        <v>3</v>
      </c>
      <c r="B4" s="48"/>
      <c r="C4" s="48"/>
      <c r="D4" s="48"/>
      <c r="E4" s="48"/>
      <c r="F4" s="48"/>
      <c r="G4" s="48"/>
      <c r="H4" s="5"/>
      <c r="I4" s="5"/>
    </row>
    <row r="5" spans="1:13" ht="17.25" customHeight="1">
      <c r="A5" s="5"/>
      <c r="B5" s="5"/>
      <c r="C5" s="5"/>
      <c r="D5" s="5"/>
      <c r="E5" s="5"/>
      <c r="F5" s="5"/>
      <c r="G5" s="5"/>
      <c r="H5" s="5"/>
      <c r="I5" s="5"/>
      <c r="K5" s="2"/>
      <c r="L5" s="2"/>
      <c r="M5" s="2"/>
    </row>
    <row r="6" spans="1:9" ht="15.75">
      <c r="A6" s="5" t="s">
        <v>4</v>
      </c>
      <c r="B6" s="5"/>
      <c r="C6" s="50">
        <f>D7+D8</f>
        <v>2661.4</v>
      </c>
      <c r="D6" s="5" t="s">
        <v>5</v>
      </c>
      <c r="E6" s="5"/>
      <c r="F6" s="5"/>
      <c r="G6" s="5"/>
      <c r="H6" s="5"/>
      <c r="I6" s="5"/>
    </row>
    <row r="7" spans="1:9" ht="15.75">
      <c r="A7" s="5" t="s">
        <v>6</v>
      </c>
      <c r="B7" s="5" t="s">
        <v>7</v>
      </c>
      <c r="C7" s="50"/>
      <c r="D7" s="50">
        <v>2549.4</v>
      </c>
      <c r="E7" s="5" t="s">
        <v>5</v>
      </c>
      <c r="F7" s="5"/>
      <c r="G7" s="5"/>
      <c r="H7" s="5"/>
      <c r="I7" s="5"/>
    </row>
    <row r="8" spans="1:9" ht="15.75">
      <c r="A8" s="5"/>
      <c r="B8" s="5" t="s">
        <v>8</v>
      </c>
      <c r="C8" s="50"/>
      <c r="D8" s="5">
        <v>112</v>
      </c>
      <c r="E8" s="5" t="s">
        <v>5</v>
      </c>
      <c r="F8" s="5"/>
      <c r="G8" s="5"/>
      <c r="H8" s="5"/>
      <c r="I8" s="5"/>
    </row>
    <row r="9" spans="1:9" ht="15.75">
      <c r="A9" s="5"/>
      <c r="B9" s="5"/>
      <c r="C9" s="50"/>
      <c r="D9" s="5"/>
      <c r="E9" s="5"/>
      <c r="F9" s="5"/>
      <c r="G9" s="5"/>
      <c r="H9" s="5"/>
      <c r="I9" s="5"/>
    </row>
    <row r="10" spans="1:9" ht="15.75">
      <c r="A10" s="5" t="s">
        <v>9</v>
      </c>
      <c r="B10" s="5">
        <v>4</v>
      </c>
      <c r="C10" s="5"/>
      <c r="D10" s="5"/>
      <c r="E10" s="5"/>
      <c r="F10" s="5"/>
      <c r="G10" s="5"/>
      <c r="H10" s="5"/>
      <c r="I10" s="5"/>
    </row>
    <row r="11" spans="1:9" ht="15.75">
      <c r="A11" s="5" t="s">
        <v>10</v>
      </c>
      <c r="B11" s="5">
        <v>4</v>
      </c>
      <c r="C11" s="5"/>
      <c r="D11" s="5"/>
      <c r="E11" s="5"/>
      <c r="F11" s="5"/>
      <c r="G11" s="5"/>
      <c r="H11" s="5"/>
      <c r="I11" s="5"/>
    </row>
    <row r="12" spans="1:9" ht="15.75">
      <c r="A12" s="5" t="s">
        <v>11</v>
      </c>
      <c r="B12" s="5">
        <v>40</v>
      </c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5" t="s">
        <v>12</v>
      </c>
      <c r="B14" s="5"/>
      <c r="C14" s="5"/>
      <c r="D14" s="5"/>
      <c r="E14" s="5">
        <v>255.6</v>
      </c>
      <c r="F14" s="5" t="s">
        <v>5</v>
      </c>
      <c r="G14" s="5"/>
      <c r="H14" s="5"/>
      <c r="I14" s="5"/>
    </row>
    <row r="15" spans="1:9" ht="15.75">
      <c r="A15" s="5" t="s">
        <v>13</v>
      </c>
      <c r="B15" s="5">
        <v>956.4</v>
      </c>
      <c r="C15" s="5" t="s">
        <v>5</v>
      </c>
      <c r="D15" s="5"/>
      <c r="E15" s="5"/>
      <c r="F15" s="5"/>
      <c r="G15" s="5"/>
      <c r="H15" s="5"/>
      <c r="I15" s="5"/>
    </row>
    <row r="16" spans="1:9" ht="15.75">
      <c r="A16" s="5" t="s">
        <v>14</v>
      </c>
      <c r="B16" s="5">
        <v>956.4</v>
      </c>
      <c r="C16" s="5" t="s">
        <v>5</v>
      </c>
      <c r="D16" s="5"/>
      <c r="E16" s="5"/>
      <c r="F16" s="5"/>
      <c r="G16" s="5"/>
      <c r="H16" s="5"/>
      <c r="I16" s="5"/>
    </row>
    <row r="17" spans="1:9" ht="15.75">
      <c r="A17" s="5" t="s">
        <v>15</v>
      </c>
      <c r="B17" s="5"/>
      <c r="C17" s="5"/>
      <c r="D17" s="5">
        <v>1800</v>
      </c>
      <c r="E17" s="5" t="s">
        <v>5</v>
      </c>
      <c r="F17" s="5"/>
      <c r="G17" s="5"/>
      <c r="H17" s="5"/>
      <c r="I17" s="5"/>
    </row>
    <row r="18" spans="1:9" ht="15.75">
      <c r="A18" s="5"/>
      <c r="B18" s="5"/>
      <c r="C18" s="5"/>
      <c r="D18" s="5"/>
      <c r="E18" s="5"/>
      <c r="F18" s="5"/>
      <c r="G18" s="5"/>
      <c r="H18" s="5"/>
      <c r="I18" s="5"/>
    </row>
    <row r="19" spans="1:9" ht="15.75">
      <c r="A19" s="5" t="s">
        <v>16</v>
      </c>
      <c r="B19" s="5"/>
      <c r="C19" s="5"/>
      <c r="D19" s="5"/>
      <c r="E19" s="5"/>
      <c r="F19" s="5"/>
      <c r="G19" s="5"/>
      <c r="H19" s="5"/>
      <c r="I19" s="5"/>
    </row>
    <row r="20" spans="1:9" ht="15.75">
      <c r="A20" s="51" t="s">
        <v>17</v>
      </c>
      <c r="B20" s="51"/>
      <c r="C20" s="51"/>
      <c r="D20" s="51"/>
      <c r="E20" s="51" t="s">
        <v>18</v>
      </c>
      <c r="F20" s="51"/>
      <c r="G20" s="5"/>
      <c r="H20" s="5"/>
      <c r="I20" s="5"/>
    </row>
    <row r="21" spans="1:9" ht="15.75">
      <c r="A21" s="47" t="s">
        <v>19</v>
      </c>
      <c r="B21" s="47"/>
      <c r="C21" s="47"/>
      <c r="D21" s="47"/>
      <c r="E21" s="51" t="s">
        <v>20</v>
      </c>
      <c r="F21" s="51"/>
      <c r="G21" s="5"/>
      <c r="H21" s="5"/>
      <c r="I21" s="5"/>
    </row>
    <row r="22" spans="1:9" ht="15.75">
      <c r="A22" s="47" t="s">
        <v>21</v>
      </c>
      <c r="B22" s="47"/>
      <c r="C22" s="47"/>
      <c r="D22" s="47"/>
      <c r="E22" s="51" t="s">
        <v>22</v>
      </c>
      <c r="F22" s="51"/>
      <c r="G22" s="5"/>
      <c r="H22" s="5"/>
      <c r="I22" s="5"/>
    </row>
    <row r="23" spans="1:9" ht="15.75">
      <c r="A23" s="47" t="s">
        <v>23</v>
      </c>
      <c r="B23" s="47"/>
      <c r="C23" s="47"/>
      <c r="D23" s="47"/>
      <c r="E23" s="51" t="s">
        <v>22</v>
      </c>
      <c r="F23" s="51"/>
      <c r="G23" s="5"/>
      <c r="H23" s="5"/>
      <c r="I23" s="5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  <row r="25" spans="1:9" ht="15.75">
      <c r="A25" s="5" t="s">
        <v>24</v>
      </c>
      <c r="B25" s="5"/>
      <c r="C25" s="5"/>
      <c r="D25" s="5"/>
      <c r="E25" s="5"/>
      <c r="F25" s="5"/>
      <c r="G25" s="5"/>
      <c r="H25" s="5"/>
      <c r="I25" s="5"/>
    </row>
    <row r="26" spans="1:9" ht="15.75">
      <c r="A26" s="52" t="s">
        <v>25</v>
      </c>
      <c r="B26" s="52"/>
      <c r="C26" s="52" t="s">
        <v>26</v>
      </c>
      <c r="D26" s="52"/>
      <c r="E26" s="52" t="s">
        <v>27</v>
      </c>
      <c r="F26" s="52"/>
      <c r="G26" s="5"/>
      <c r="H26" s="5"/>
      <c r="I26" s="5"/>
    </row>
    <row r="27" spans="1:9" ht="15.75">
      <c r="A27" s="15" t="s">
        <v>28</v>
      </c>
      <c r="B27" s="15"/>
      <c r="C27" s="53">
        <v>40</v>
      </c>
      <c r="D27" s="53"/>
      <c r="E27" s="53">
        <v>40</v>
      </c>
      <c r="F27" s="53"/>
      <c r="G27" s="5"/>
      <c r="H27" s="5"/>
      <c r="I27" s="5"/>
    </row>
    <row r="28" spans="1:9" ht="15.75">
      <c r="A28" s="15" t="s">
        <v>29</v>
      </c>
      <c r="B28" s="15"/>
      <c r="C28" s="53">
        <v>26</v>
      </c>
      <c r="D28" s="53"/>
      <c r="E28" s="53">
        <v>26</v>
      </c>
      <c r="F28" s="53"/>
      <c r="G28" s="5"/>
      <c r="H28" s="5"/>
      <c r="I28" s="5"/>
    </row>
    <row r="29" spans="1:9" ht="15.75">
      <c r="A29" s="5"/>
      <c r="B29" s="5"/>
      <c r="C29" s="5"/>
      <c r="D29" s="5"/>
      <c r="E29" s="5"/>
      <c r="F29" s="5"/>
      <c r="G29" s="5"/>
      <c r="H29" s="5"/>
      <c r="I29" s="5"/>
    </row>
    <row r="30" spans="1:9" ht="15.75">
      <c r="A30" s="5" t="s">
        <v>30</v>
      </c>
      <c r="B30" s="5"/>
      <c r="C30" s="5" t="s">
        <v>31</v>
      </c>
      <c r="D30" s="5"/>
      <c r="E30" s="5"/>
      <c r="F30" s="5"/>
      <c r="G30" s="5"/>
      <c r="H30" s="5"/>
      <c r="I30" s="5"/>
    </row>
    <row r="31" spans="1:9" ht="15.75">
      <c r="A31" s="5"/>
      <c r="B31" s="5"/>
      <c r="C31" s="5"/>
      <c r="D31" s="5"/>
      <c r="E31" s="5"/>
      <c r="F31" s="5"/>
      <c r="G31" s="5"/>
      <c r="H31" s="5"/>
      <c r="I31" s="5"/>
    </row>
    <row r="32" spans="1:9" ht="15.75">
      <c r="A32" s="5" t="s">
        <v>32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16" t="s">
        <v>33</v>
      </c>
      <c r="C33" s="5"/>
      <c r="D33" s="54">
        <v>12.08</v>
      </c>
      <c r="E33" s="55" t="s">
        <v>34</v>
      </c>
      <c r="F33" s="55"/>
      <c r="G33" s="5"/>
      <c r="H33" s="5"/>
      <c r="I33" s="5"/>
    </row>
    <row r="34" spans="1:9" ht="15.75">
      <c r="A34" s="5"/>
      <c r="B34" s="16" t="s">
        <v>35</v>
      </c>
      <c r="C34" s="5"/>
      <c r="D34" s="55">
        <v>13.12</v>
      </c>
      <c r="E34" s="55" t="s">
        <v>34</v>
      </c>
      <c r="F34" s="55"/>
      <c r="G34" s="5"/>
      <c r="H34" s="5"/>
      <c r="I34" s="5"/>
    </row>
    <row r="35" spans="1:9" ht="15.75">
      <c r="A35" s="5"/>
      <c r="B35" s="5"/>
      <c r="C35" s="5"/>
      <c r="D35" s="5"/>
      <c r="E35" s="5"/>
      <c r="F35" s="5"/>
      <c r="G35" s="5"/>
      <c r="H35" s="5"/>
      <c r="I35" s="5"/>
    </row>
    <row r="36" spans="1:9" s="4" customFormat="1" ht="15.75">
      <c r="A36" s="6" t="s">
        <v>36</v>
      </c>
      <c r="B36" s="6"/>
      <c r="C36" s="6"/>
      <c r="D36" s="6"/>
      <c r="E36" s="6"/>
      <c r="F36" s="6"/>
      <c r="G36" s="6"/>
      <c r="H36" s="6"/>
      <c r="I36" s="6"/>
    </row>
    <row r="37" spans="1:9" ht="6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17" ht="79.5" customHeight="1">
      <c r="A38" s="18" t="s">
        <v>37</v>
      </c>
      <c r="B38" s="20" t="s">
        <v>38</v>
      </c>
      <c r="C38" s="20" t="s">
        <v>39</v>
      </c>
      <c r="D38" s="20" t="s">
        <v>40</v>
      </c>
      <c r="E38" s="20" t="s">
        <v>41</v>
      </c>
      <c r="F38" s="20" t="s">
        <v>42</v>
      </c>
      <c r="G38" s="20" t="s">
        <v>43</v>
      </c>
      <c r="H38" s="56"/>
      <c r="I38" s="5"/>
      <c r="P38" s="4"/>
      <c r="Q38" s="4"/>
    </row>
    <row r="39" spans="1:9" ht="15.75">
      <c r="A39" s="19">
        <v>1</v>
      </c>
      <c r="B39" s="7" t="s">
        <v>44</v>
      </c>
      <c r="C39" s="57">
        <v>71815</v>
      </c>
      <c r="D39" s="58">
        <v>230525.17</v>
      </c>
      <c r="E39" s="58"/>
      <c r="F39" s="58">
        <v>225324.11</v>
      </c>
      <c r="G39" s="58">
        <v>5201.06</v>
      </c>
      <c r="H39" s="5"/>
      <c r="I39" s="5"/>
    </row>
    <row r="40" spans="1:9" ht="15.75">
      <c r="A40" s="19">
        <v>2</v>
      </c>
      <c r="B40" s="7" t="s">
        <v>45</v>
      </c>
      <c r="C40" s="57">
        <v>382</v>
      </c>
      <c r="D40" s="59">
        <v>636246.31</v>
      </c>
      <c r="E40" s="58"/>
      <c r="F40" s="59">
        <v>593919.52</v>
      </c>
      <c r="G40" s="59">
        <v>42326.79</v>
      </c>
      <c r="H40" s="5"/>
      <c r="I40" s="5"/>
    </row>
    <row r="41" spans="1:9" ht="16.5">
      <c r="A41" s="19">
        <v>3</v>
      </c>
      <c r="B41" s="7" t="s">
        <v>46</v>
      </c>
      <c r="C41" s="57">
        <v>5250</v>
      </c>
      <c r="D41" s="59">
        <v>96123.84</v>
      </c>
      <c r="E41" s="58">
        <v>519.18</v>
      </c>
      <c r="F41" s="59">
        <v>94720.4</v>
      </c>
      <c r="G41" s="59">
        <v>884.26</v>
      </c>
      <c r="H41" s="5"/>
      <c r="I41" s="5"/>
    </row>
    <row r="42" spans="1:9" ht="16.5">
      <c r="A42" s="19">
        <v>4</v>
      </c>
      <c r="B42" s="7" t="s">
        <v>47</v>
      </c>
      <c r="C42" s="57">
        <f>D42/12.38</f>
        <v>0</v>
      </c>
      <c r="D42" s="58"/>
      <c r="E42" s="58">
        <f>SUM(D42-F42-G42)</f>
        <v>0</v>
      </c>
      <c r="F42" s="58"/>
      <c r="G42" s="58"/>
      <c r="H42" s="5"/>
      <c r="I42" s="5"/>
    </row>
    <row r="43" spans="1:9" ht="15.75">
      <c r="A43" s="19">
        <v>5</v>
      </c>
      <c r="B43" s="7" t="s">
        <v>48</v>
      </c>
      <c r="C43" s="57">
        <f>D43/1235.57</f>
        <v>0</v>
      </c>
      <c r="D43" s="58"/>
      <c r="E43" s="58">
        <f>SUM(D43-F43-G43)</f>
        <v>0</v>
      </c>
      <c r="F43" s="58"/>
      <c r="G43" s="58"/>
      <c r="H43" s="5"/>
      <c r="I43" s="5"/>
    </row>
    <row r="44" spans="1:9" ht="16.5">
      <c r="A44" s="19">
        <v>6</v>
      </c>
      <c r="B44" s="7" t="s">
        <v>49</v>
      </c>
      <c r="C44" s="57">
        <v>5033</v>
      </c>
      <c r="D44" s="59">
        <v>142639.94</v>
      </c>
      <c r="E44" s="58">
        <v>763.54</v>
      </c>
      <c r="F44" s="59">
        <v>140596.15</v>
      </c>
      <c r="G44" s="59">
        <v>1280.25</v>
      </c>
      <c r="H44" s="5"/>
      <c r="I44" s="5"/>
    </row>
    <row r="45" spans="1:9" ht="15.75">
      <c r="A45" s="5"/>
      <c r="B45" s="8" t="s">
        <v>50</v>
      </c>
      <c r="C45" s="60"/>
      <c r="D45" s="61">
        <f>SUM(D39:D44)</f>
        <v>1105535.26</v>
      </c>
      <c r="E45" s="61">
        <f>SUM(E39:E44)</f>
        <v>1282.7199999999998</v>
      </c>
      <c r="F45" s="61">
        <f>SUM(F39:F44)</f>
        <v>1054560.18</v>
      </c>
      <c r="G45" s="61">
        <f>SUM(G39:G44)</f>
        <v>49692.36</v>
      </c>
      <c r="H45" s="5"/>
      <c r="I45" s="5"/>
    </row>
    <row r="46" spans="1:9" ht="15.75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6" t="s">
        <v>51</v>
      </c>
      <c r="B47" s="6"/>
      <c r="C47" s="6"/>
      <c r="D47" s="6"/>
      <c r="E47" s="6"/>
      <c r="F47" s="5"/>
      <c r="G47" s="5"/>
      <c r="H47" s="5"/>
      <c r="I47" s="5"/>
    </row>
    <row r="48" spans="1:9" ht="15.75">
      <c r="A48" s="5"/>
      <c r="B48" s="5"/>
      <c r="C48" s="5"/>
      <c r="D48" s="5"/>
      <c r="E48" s="5"/>
      <c r="F48" s="5"/>
      <c r="G48" s="5"/>
      <c r="H48" s="5"/>
      <c r="I48" s="5"/>
    </row>
    <row r="49" spans="1:16" s="4" customFormat="1" ht="102.75" customHeight="1">
      <c r="A49" s="18" t="s">
        <v>37</v>
      </c>
      <c r="B49" s="22" t="s">
        <v>52</v>
      </c>
      <c r="C49" s="23"/>
      <c r="D49" s="22" t="s">
        <v>53</v>
      </c>
      <c r="E49" s="23"/>
      <c r="F49" s="22" t="s">
        <v>54</v>
      </c>
      <c r="G49" s="23"/>
      <c r="H49" s="6"/>
      <c r="I49" s="6"/>
      <c r="O49" s="1"/>
      <c r="P49" s="1"/>
    </row>
    <row r="50" spans="1:9" ht="32.25" customHeight="1">
      <c r="A50" s="19">
        <v>1</v>
      </c>
      <c r="B50" s="26" t="s">
        <v>55</v>
      </c>
      <c r="C50" s="26"/>
      <c r="D50" s="25" t="s">
        <v>56</v>
      </c>
      <c r="E50" s="25"/>
      <c r="F50" s="62">
        <v>24000</v>
      </c>
      <c r="G50" s="62"/>
      <c r="H50" s="5"/>
      <c r="I50" s="5"/>
    </row>
    <row r="51" spans="1:9" ht="15.75">
      <c r="A51" s="19">
        <v>2</v>
      </c>
      <c r="B51" s="26" t="s">
        <v>57</v>
      </c>
      <c r="C51" s="26"/>
      <c r="D51" s="25" t="s">
        <v>56</v>
      </c>
      <c r="E51" s="25"/>
      <c r="F51" s="62">
        <v>24000</v>
      </c>
      <c r="G51" s="62"/>
      <c r="H51" s="5"/>
      <c r="I51" s="5"/>
    </row>
    <row r="52" spans="1:9" ht="15.75">
      <c r="A52" s="19">
        <v>3</v>
      </c>
      <c r="B52" s="26" t="s">
        <v>58</v>
      </c>
      <c r="C52" s="26"/>
      <c r="D52" s="25" t="s">
        <v>59</v>
      </c>
      <c r="E52" s="25"/>
      <c r="F52" s="62"/>
      <c r="G52" s="62"/>
      <c r="H52" s="5"/>
      <c r="I52" s="5"/>
    </row>
    <row r="53" spans="1:9" ht="15.75">
      <c r="A53" s="19">
        <v>4</v>
      </c>
      <c r="B53" s="26" t="s">
        <v>60</v>
      </c>
      <c r="C53" s="26"/>
      <c r="D53" s="25" t="s">
        <v>61</v>
      </c>
      <c r="E53" s="25"/>
      <c r="F53" s="62">
        <v>5293.6</v>
      </c>
      <c r="G53" s="62"/>
      <c r="H53" s="5"/>
      <c r="I53" s="5"/>
    </row>
    <row r="54" spans="1:9" ht="30.75" customHeight="1">
      <c r="A54" s="19">
        <v>5</v>
      </c>
      <c r="B54" s="26" t="s">
        <v>62</v>
      </c>
      <c r="C54" s="26"/>
      <c r="D54" s="25" t="s">
        <v>59</v>
      </c>
      <c r="E54" s="25"/>
      <c r="F54" s="62">
        <f>0.71*12*C6</f>
        <v>22675.128</v>
      </c>
      <c r="G54" s="62"/>
      <c r="H54" s="5"/>
      <c r="I54" s="5"/>
    </row>
    <row r="55" spans="1:9" ht="62.25" customHeight="1">
      <c r="A55" s="19">
        <v>6</v>
      </c>
      <c r="B55" s="26" t="s">
        <v>63</v>
      </c>
      <c r="C55" s="26"/>
      <c r="D55" s="25" t="s">
        <v>64</v>
      </c>
      <c r="E55" s="25"/>
      <c r="F55" s="62">
        <v>59195</v>
      </c>
      <c r="G55" s="62"/>
      <c r="H55" s="5"/>
      <c r="I55" s="5"/>
    </row>
    <row r="56" spans="1:9" ht="15.75" customHeight="1">
      <c r="A56" s="19">
        <v>7</v>
      </c>
      <c r="B56" s="26" t="s">
        <v>65</v>
      </c>
      <c r="C56" s="26"/>
      <c r="D56" s="25" t="s">
        <v>56</v>
      </c>
      <c r="E56" s="25"/>
      <c r="F56" s="62"/>
      <c r="G56" s="62"/>
      <c r="H56" s="5"/>
      <c r="I56" s="5"/>
    </row>
    <row r="57" spans="1:9" ht="23.25" customHeight="1">
      <c r="A57" s="19">
        <v>8</v>
      </c>
      <c r="B57" s="26" t="s">
        <v>66</v>
      </c>
      <c r="C57" s="26"/>
      <c r="D57" s="25" t="s">
        <v>67</v>
      </c>
      <c r="E57" s="25"/>
      <c r="F57" s="62">
        <f>0.23*12*D7</f>
        <v>7036.344000000001</v>
      </c>
      <c r="G57" s="62"/>
      <c r="H57" s="5"/>
      <c r="I57" s="5"/>
    </row>
    <row r="58" spans="1:9" ht="15.75">
      <c r="A58" s="19">
        <v>9</v>
      </c>
      <c r="B58" s="31" t="s">
        <v>68</v>
      </c>
      <c r="C58" s="32"/>
      <c r="D58" s="39" t="s">
        <v>69</v>
      </c>
      <c r="E58" s="40"/>
      <c r="F58" s="63" t="s">
        <v>130</v>
      </c>
      <c r="G58" s="64"/>
      <c r="H58" s="5"/>
      <c r="I58" s="5"/>
    </row>
    <row r="59" spans="1:9" ht="15.75">
      <c r="A59" s="9">
        <v>10</v>
      </c>
      <c r="B59" s="27" t="s">
        <v>70</v>
      </c>
      <c r="C59" s="28"/>
      <c r="D59" s="41" t="s">
        <v>69</v>
      </c>
      <c r="E59" s="42"/>
      <c r="F59" s="65">
        <v>27734</v>
      </c>
      <c r="G59" s="66"/>
      <c r="H59" s="5"/>
      <c r="I59" s="5"/>
    </row>
    <row r="60" spans="1:9" ht="15.75">
      <c r="A60" s="19">
        <v>11</v>
      </c>
      <c r="B60" s="33" t="s">
        <v>71</v>
      </c>
      <c r="C60" s="34"/>
      <c r="D60" s="29" t="s">
        <v>69</v>
      </c>
      <c r="E60" s="30"/>
      <c r="F60" s="67">
        <v>1531</v>
      </c>
      <c r="G60" s="68"/>
      <c r="H60" s="5"/>
      <c r="I60" s="5"/>
    </row>
    <row r="61" spans="1:9" ht="15.75" hidden="1">
      <c r="A61" s="19"/>
      <c r="B61" s="33"/>
      <c r="C61" s="34"/>
      <c r="D61" s="35"/>
      <c r="E61" s="36"/>
      <c r="F61" s="69"/>
      <c r="G61" s="70"/>
      <c r="H61" s="5"/>
      <c r="I61" s="5"/>
    </row>
    <row r="62" spans="1:9" ht="29.25" customHeight="1">
      <c r="A62" s="19"/>
      <c r="B62" s="37" t="s">
        <v>72</v>
      </c>
      <c r="C62" s="37"/>
      <c r="D62" s="38"/>
      <c r="E62" s="38"/>
      <c r="F62" s="71">
        <f>SUM(F50:G60)</f>
        <v>171465.07200000001</v>
      </c>
      <c r="G62" s="71"/>
      <c r="H62" s="5"/>
      <c r="I62" s="5"/>
    </row>
    <row r="63" spans="1:9" ht="29.25" customHeight="1">
      <c r="A63" s="10"/>
      <c r="B63" s="11"/>
      <c r="C63" s="11"/>
      <c r="D63" s="12"/>
      <c r="E63" s="12"/>
      <c r="F63" s="13"/>
      <c r="G63" s="13"/>
      <c r="H63" s="5"/>
      <c r="I63" s="5"/>
    </row>
    <row r="64" spans="1:9" ht="29.25" customHeight="1">
      <c r="A64" s="10"/>
      <c r="B64" s="11" t="s">
        <v>73</v>
      </c>
      <c r="C64" s="11"/>
      <c r="D64" s="12"/>
      <c r="E64" s="12"/>
      <c r="F64" s="13"/>
      <c r="G64" s="13"/>
      <c r="H64" s="5"/>
      <c r="I64" s="5"/>
    </row>
    <row r="65" spans="1:9" ht="22.5" customHeight="1">
      <c r="A65" s="24" t="s">
        <v>74</v>
      </c>
      <c r="B65" s="24"/>
      <c r="C65" s="24"/>
      <c r="D65" s="24"/>
      <c r="E65" s="24"/>
      <c r="F65" s="24"/>
      <c r="G65" s="24"/>
      <c r="H65" s="5"/>
      <c r="I65" s="5"/>
    </row>
    <row r="66" spans="1:9" ht="76.5" customHeight="1">
      <c r="A66" s="18" t="s">
        <v>37</v>
      </c>
      <c r="B66" s="22" t="s">
        <v>75</v>
      </c>
      <c r="C66" s="23"/>
      <c r="D66" s="22" t="s">
        <v>76</v>
      </c>
      <c r="E66" s="23"/>
      <c r="F66" s="22" t="s">
        <v>77</v>
      </c>
      <c r="G66" s="23"/>
      <c r="H66" s="5"/>
      <c r="I66" s="5"/>
    </row>
    <row r="67" spans="1:9" ht="35.25" customHeight="1">
      <c r="A67" s="19">
        <v>1</v>
      </c>
      <c r="B67" s="72" t="s">
        <v>78</v>
      </c>
      <c r="C67" s="73"/>
      <c r="D67" s="74" t="s">
        <v>79</v>
      </c>
      <c r="E67" s="75"/>
      <c r="F67" s="63">
        <v>2621</v>
      </c>
      <c r="G67" s="64"/>
      <c r="H67" s="5"/>
      <c r="I67" s="5"/>
    </row>
    <row r="68" spans="1:9" ht="36.75" customHeight="1">
      <c r="A68" s="19">
        <v>2</v>
      </c>
      <c r="B68" s="72" t="s">
        <v>80</v>
      </c>
      <c r="C68" s="73"/>
      <c r="D68" s="74" t="s">
        <v>81</v>
      </c>
      <c r="E68" s="75"/>
      <c r="F68" s="63">
        <v>1904</v>
      </c>
      <c r="G68" s="64"/>
      <c r="H68" s="5"/>
      <c r="I68" s="5"/>
    </row>
    <row r="69" spans="1:9" ht="33" customHeight="1">
      <c r="A69" s="19">
        <v>3</v>
      </c>
      <c r="B69" s="72" t="s">
        <v>82</v>
      </c>
      <c r="C69" s="76"/>
      <c r="D69" s="74" t="s">
        <v>81</v>
      </c>
      <c r="E69" s="75"/>
      <c r="F69" s="63">
        <v>3365</v>
      </c>
      <c r="G69" s="64"/>
      <c r="H69" s="5"/>
      <c r="I69" s="5"/>
    </row>
    <row r="70" spans="1:9" ht="45" customHeight="1">
      <c r="A70" s="19">
        <v>8</v>
      </c>
      <c r="B70" s="72" t="s">
        <v>83</v>
      </c>
      <c r="C70" s="73"/>
      <c r="D70" s="74" t="s">
        <v>84</v>
      </c>
      <c r="E70" s="75"/>
      <c r="F70" s="63">
        <v>10319</v>
      </c>
      <c r="G70" s="64"/>
      <c r="H70" s="5"/>
      <c r="I70" s="5"/>
    </row>
    <row r="71" spans="1:9" ht="15.75" customHeight="1">
      <c r="A71" s="19">
        <v>9</v>
      </c>
      <c r="B71" s="72" t="s">
        <v>85</v>
      </c>
      <c r="C71" s="73"/>
      <c r="D71" s="74" t="s">
        <v>86</v>
      </c>
      <c r="E71" s="75"/>
      <c r="F71" s="63">
        <v>1817</v>
      </c>
      <c r="G71" s="64"/>
      <c r="H71" s="5"/>
      <c r="I71" s="5"/>
    </row>
    <row r="72" spans="1:9" ht="31.5" customHeight="1">
      <c r="A72" s="19">
        <v>10</v>
      </c>
      <c r="B72" s="72" t="s">
        <v>87</v>
      </c>
      <c r="C72" s="73"/>
      <c r="D72" s="74" t="s">
        <v>88</v>
      </c>
      <c r="E72" s="75"/>
      <c r="F72" s="63">
        <v>11519</v>
      </c>
      <c r="G72" s="64"/>
      <c r="H72" s="5"/>
      <c r="I72" s="5"/>
    </row>
    <row r="73" spans="1:9" ht="30" customHeight="1">
      <c r="A73" s="19">
        <v>11</v>
      </c>
      <c r="B73" s="72" t="s">
        <v>89</v>
      </c>
      <c r="C73" s="73"/>
      <c r="D73" s="74" t="s">
        <v>90</v>
      </c>
      <c r="E73" s="75"/>
      <c r="F73" s="63">
        <v>1362</v>
      </c>
      <c r="G73" s="64"/>
      <c r="H73" s="5"/>
      <c r="I73" s="5"/>
    </row>
    <row r="74" spans="1:9" ht="21.75" customHeight="1">
      <c r="A74" s="19">
        <v>12</v>
      </c>
      <c r="B74" s="77" t="s">
        <v>91</v>
      </c>
      <c r="C74" s="73"/>
      <c r="D74" s="74" t="s">
        <v>92</v>
      </c>
      <c r="E74" s="75"/>
      <c r="F74" s="63">
        <v>613</v>
      </c>
      <c r="G74" s="64"/>
      <c r="H74" s="5"/>
      <c r="I74" s="5"/>
    </row>
    <row r="75" spans="1:9" ht="23.25" customHeight="1">
      <c r="A75" s="19">
        <v>17</v>
      </c>
      <c r="B75" s="78" t="s">
        <v>93</v>
      </c>
      <c r="C75" s="79"/>
      <c r="D75" s="74" t="s">
        <v>94</v>
      </c>
      <c r="E75" s="75"/>
      <c r="F75" s="63">
        <v>3783</v>
      </c>
      <c r="G75" s="64"/>
      <c r="H75" s="5"/>
      <c r="I75" s="5"/>
    </row>
    <row r="76" spans="1:9" ht="30.75" customHeight="1">
      <c r="A76" s="19"/>
      <c r="B76" s="80" t="s">
        <v>95</v>
      </c>
      <c r="C76" s="81"/>
      <c r="D76" s="82"/>
      <c r="E76" s="83"/>
      <c r="F76" s="84">
        <f>SUM(F67:G75)</f>
        <v>37303</v>
      </c>
      <c r="G76" s="85"/>
      <c r="H76" s="5"/>
      <c r="I76" s="5"/>
    </row>
    <row r="77" spans="1:9" ht="15.75">
      <c r="A77" s="5"/>
      <c r="B77" s="5"/>
      <c r="C77" s="5"/>
      <c r="D77" s="5"/>
      <c r="E77" s="5"/>
      <c r="F77" s="5"/>
      <c r="G77" s="5"/>
      <c r="H77" s="5"/>
      <c r="I77" s="5"/>
    </row>
    <row r="78" spans="1:9" ht="15.75">
      <c r="A78" s="6" t="s">
        <v>96</v>
      </c>
      <c r="B78" s="6"/>
      <c r="C78" s="6"/>
      <c r="D78" s="6"/>
      <c r="E78" s="6"/>
      <c r="F78" s="6"/>
      <c r="G78" s="6"/>
      <c r="H78" s="5"/>
      <c r="I78" s="5"/>
    </row>
    <row r="79" spans="1:9" ht="15.75">
      <c r="A79" s="46" t="s">
        <v>97</v>
      </c>
      <c r="B79" s="47"/>
      <c r="C79" s="47"/>
      <c r="D79" s="47"/>
      <c r="E79" s="47"/>
      <c r="F79" s="86">
        <v>363882.74</v>
      </c>
      <c r="G79" s="14" t="s">
        <v>98</v>
      </c>
      <c r="H79" s="5"/>
      <c r="I79" s="5"/>
    </row>
    <row r="80" spans="1:9" ht="15.75">
      <c r="A80" s="17" t="s">
        <v>99</v>
      </c>
      <c r="B80" s="15"/>
      <c r="C80" s="15"/>
      <c r="D80" s="15"/>
      <c r="E80" s="15"/>
      <c r="F80" s="86">
        <v>347057.67</v>
      </c>
      <c r="G80" s="14" t="s">
        <v>98</v>
      </c>
      <c r="H80" s="5"/>
      <c r="I80" s="5"/>
    </row>
    <row r="81" spans="1:9" ht="15.75">
      <c r="A81" s="17">
        <v>5</v>
      </c>
      <c r="B81" s="15">
        <v>2014</v>
      </c>
      <c r="C81" s="15"/>
      <c r="D81" s="15"/>
      <c r="E81" s="15"/>
      <c r="F81" s="86">
        <v>16825.07</v>
      </c>
      <c r="G81" s="14" t="s">
        <v>98</v>
      </c>
      <c r="H81" s="5"/>
      <c r="I81" s="5"/>
    </row>
    <row r="82" spans="1:9" ht="15.75">
      <c r="A82" s="17" t="s">
        <v>100</v>
      </c>
      <c r="B82" s="15"/>
      <c r="C82" s="15"/>
      <c r="D82" s="15"/>
      <c r="E82" s="15"/>
      <c r="F82" s="87">
        <f>F76+F62+F81</f>
        <v>225593.14200000002</v>
      </c>
      <c r="G82" s="14" t="s">
        <v>98</v>
      </c>
      <c r="H82" s="5"/>
      <c r="I82" s="5"/>
    </row>
    <row r="83" spans="1:9" ht="15.75">
      <c r="A83" s="17" t="s">
        <v>101</v>
      </c>
      <c r="B83" s="15"/>
      <c r="C83" s="15"/>
      <c r="D83" s="15"/>
      <c r="E83" s="15"/>
      <c r="F83" s="88">
        <f>F82-F80</f>
        <v>-121464.52799999996</v>
      </c>
      <c r="G83" s="14" t="s">
        <v>98</v>
      </c>
      <c r="H83" s="5"/>
      <c r="I83" s="5"/>
    </row>
    <row r="84" spans="1:9" ht="15.75">
      <c r="A84" s="46" t="s">
        <v>102</v>
      </c>
      <c r="B84" s="47"/>
      <c r="C84" s="47"/>
      <c r="D84" s="47"/>
      <c r="E84" s="47"/>
      <c r="F84" s="15"/>
      <c r="G84" s="15" t="s">
        <v>98</v>
      </c>
      <c r="H84" s="5"/>
      <c r="I84" s="5"/>
    </row>
    <row r="85" spans="1:9" ht="39.75" customHeight="1">
      <c r="A85" s="6" t="s">
        <v>103</v>
      </c>
      <c r="B85" s="5"/>
      <c r="C85" s="5"/>
      <c r="D85" s="5"/>
      <c r="E85" s="5"/>
      <c r="F85" s="5"/>
      <c r="G85" s="5"/>
      <c r="H85" s="5"/>
      <c r="I85" s="5"/>
    </row>
    <row r="86" spans="1:9" ht="33.7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79.5" customHeight="1">
      <c r="A87" s="20" t="s">
        <v>104</v>
      </c>
      <c r="B87" s="45" t="s">
        <v>105</v>
      </c>
      <c r="C87" s="45"/>
      <c r="D87" s="20" t="s">
        <v>106</v>
      </c>
      <c r="E87" s="45" t="s">
        <v>107</v>
      </c>
      <c r="F87" s="45"/>
      <c r="G87" s="20" t="s">
        <v>108</v>
      </c>
      <c r="H87" s="5"/>
      <c r="I87" s="5"/>
    </row>
    <row r="88" spans="1:9" ht="33" customHeight="1">
      <c r="A88" s="43" t="s">
        <v>109</v>
      </c>
      <c r="B88" s="44" t="s">
        <v>110</v>
      </c>
      <c r="C88" s="44"/>
      <c r="D88" s="89">
        <v>2</v>
      </c>
      <c r="E88" s="44" t="s">
        <v>111</v>
      </c>
      <c r="F88" s="44"/>
      <c r="G88" s="89">
        <v>2</v>
      </c>
      <c r="H88" s="5"/>
      <c r="I88" s="5"/>
    </row>
    <row r="89" spans="1:9" ht="30" customHeight="1">
      <c r="A89" s="43"/>
      <c r="B89" s="44" t="s">
        <v>112</v>
      </c>
      <c r="C89" s="44"/>
      <c r="D89" s="89">
        <v>2</v>
      </c>
      <c r="E89" s="44" t="s">
        <v>111</v>
      </c>
      <c r="F89" s="44"/>
      <c r="G89" s="89">
        <v>2</v>
      </c>
      <c r="H89" s="5"/>
      <c r="I89" s="5"/>
    </row>
    <row r="90" spans="1:9" ht="38.25" customHeight="1">
      <c r="A90" s="43"/>
      <c r="B90" s="44" t="s">
        <v>113</v>
      </c>
      <c r="C90" s="44"/>
      <c r="D90" s="89">
        <v>2</v>
      </c>
      <c r="E90" s="44" t="s">
        <v>111</v>
      </c>
      <c r="F90" s="44"/>
      <c r="G90" s="89">
        <v>2</v>
      </c>
      <c r="H90" s="5"/>
      <c r="I90" s="5"/>
    </row>
    <row r="91" spans="1:9" ht="96" customHeight="1">
      <c r="A91" s="21" t="s">
        <v>114</v>
      </c>
      <c r="B91" s="44" t="s">
        <v>115</v>
      </c>
      <c r="C91" s="44"/>
      <c r="D91" s="89">
        <v>1</v>
      </c>
      <c r="E91" s="44" t="s">
        <v>116</v>
      </c>
      <c r="F91" s="44"/>
      <c r="G91" s="89">
        <v>1</v>
      </c>
      <c r="H91" s="5"/>
      <c r="I91" s="5"/>
    </row>
    <row r="92" spans="1:9" ht="57.75" customHeight="1">
      <c r="A92" s="43" t="s">
        <v>117</v>
      </c>
      <c r="B92" s="44" t="s">
        <v>118</v>
      </c>
      <c r="C92" s="44"/>
      <c r="D92" s="89">
        <v>1</v>
      </c>
      <c r="E92" s="44" t="s">
        <v>119</v>
      </c>
      <c r="F92" s="44"/>
      <c r="G92" s="89">
        <v>1</v>
      </c>
      <c r="H92" s="5"/>
      <c r="I92" s="5"/>
    </row>
    <row r="93" spans="1:9" ht="43.5" customHeight="1">
      <c r="A93" s="43"/>
      <c r="B93" s="44" t="s">
        <v>120</v>
      </c>
      <c r="C93" s="44"/>
      <c r="D93" s="89"/>
      <c r="E93" s="44" t="s">
        <v>121</v>
      </c>
      <c r="F93" s="44"/>
      <c r="G93" s="89"/>
      <c r="H93" s="5"/>
      <c r="I93" s="5"/>
    </row>
    <row r="94" spans="1:9" ht="37.5" customHeight="1">
      <c r="A94" s="43"/>
      <c r="B94" s="44" t="s">
        <v>122</v>
      </c>
      <c r="C94" s="44"/>
      <c r="D94" s="89">
        <v>2</v>
      </c>
      <c r="E94" s="44" t="s">
        <v>123</v>
      </c>
      <c r="F94" s="44"/>
      <c r="G94" s="89">
        <v>2</v>
      </c>
      <c r="H94" s="5"/>
      <c r="I94" s="5"/>
    </row>
    <row r="95" spans="1:9" ht="31.5" customHeight="1">
      <c r="A95" s="43"/>
      <c r="B95" s="44" t="s">
        <v>124</v>
      </c>
      <c r="C95" s="44"/>
      <c r="D95" s="89">
        <v>1</v>
      </c>
      <c r="E95" s="44" t="s">
        <v>125</v>
      </c>
      <c r="F95" s="44"/>
      <c r="G95" s="89">
        <v>1</v>
      </c>
      <c r="H95" s="5"/>
      <c r="I95" s="5"/>
    </row>
    <row r="96" spans="1:9" ht="15.75">
      <c r="A96" s="43"/>
      <c r="B96" s="44" t="s">
        <v>126</v>
      </c>
      <c r="C96" s="44"/>
      <c r="D96" s="89">
        <v>1</v>
      </c>
      <c r="E96" s="44" t="s">
        <v>127</v>
      </c>
      <c r="F96" s="44"/>
      <c r="G96" s="89">
        <v>1</v>
      </c>
      <c r="H96" s="5"/>
      <c r="I96" s="5"/>
    </row>
    <row r="97" spans="1:9" ht="15.75">
      <c r="A97" s="43"/>
      <c r="B97" s="44" t="s">
        <v>128</v>
      </c>
      <c r="C97" s="44"/>
      <c r="D97" s="89">
        <v>1</v>
      </c>
      <c r="E97" s="44" t="s">
        <v>119</v>
      </c>
      <c r="F97" s="44"/>
      <c r="G97" s="89">
        <v>1</v>
      </c>
      <c r="H97" s="5"/>
      <c r="I97" s="5"/>
    </row>
    <row r="98" spans="1:9" ht="15.75">
      <c r="A98" s="43"/>
      <c r="B98" s="44" t="s">
        <v>129</v>
      </c>
      <c r="C98" s="44"/>
      <c r="D98" s="21"/>
      <c r="E98" s="44"/>
      <c r="F98" s="44"/>
      <c r="G98" s="21"/>
      <c r="H98" s="5"/>
      <c r="I98" s="5"/>
    </row>
    <row r="99" spans="1:9" ht="15.75">
      <c r="A99" s="5"/>
      <c r="B99" s="5"/>
      <c r="C99" s="5"/>
      <c r="D99" s="5"/>
      <c r="E99" s="5"/>
      <c r="F99" s="5"/>
      <c r="G99" s="5"/>
      <c r="H99" s="5"/>
      <c r="I99" s="5"/>
    </row>
    <row r="100" spans="1:9" ht="15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.75">
      <c r="A101" s="5"/>
      <c r="B101" s="5"/>
      <c r="C101" s="5"/>
      <c r="D101" s="5"/>
      <c r="E101" s="5"/>
      <c r="F101" s="5"/>
      <c r="G101" s="5"/>
      <c r="H101" s="5"/>
      <c r="I101" s="5"/>
    </row>
  </sheetData>
  <sheetProtection/>
  <mergeCells count="122">
    <mergeCell ref="E92:F92"/>
    <mergeCell ref="B93:C93"/>
    <mergeCell ref="E93:F93"/>
    <mergeCell ref="B94:C94"/>
    <mergeCell ref="E98:F98"/>
    <mergeCell ref="E94:F94"/>
    <mergeCell ref="B95:C95"/>
    <mergeCell ref="E95:F95"/>
    <mergeCell ref="B96:C96"/>
    <mergeCell ref="E96:F96"/>
    <mergeCell ref="A79:E79"/>
    <mergeCell ref="A84:E84"/>
    <mergeCell ref="B75:C75"/>
    <mergeCell ref="B97:C97"/>
    <mergeCell ref="E97:F97"/>
    <mergeCell ref="B91:C91"/>
    <mergeCell ref="E91:F91"/>
    <mergeCell ref="A92:A98"/>
    <mergeCell ref="B92:C92"/>
    <mergeCell ref="B98:C98"/>
    <mergeCell ref="C28:D28"/>
    <mergeCell ref="E28:F28"/>
    <mergeCell ref="B87:C87"/>
    <mergeCell ref="E87:F87"/>
    <mergeCell ref="B74:C74"/>
    <mergeCell ref="D74:E74"/>
    <mergeCell ref="B71:C71"/>
    <mergeCell ref="D71:E71"/>
    <mergeCell ref="F71:G71"/>
    <mergeCell ref="B76:C76"/>
    <mergeCell ref="B56:C56"/>
    <mergeCell ref="A88:A90"/>
    <mergeCell ref="B88:C88"/>
    <mergeCell ref="E88:F88"/>
    <mergeCell ref="B89:C89"/>
    <mergeCell ref="E89:F89"/>
    <mergeCell ref="B90:C90"/>
    <mergeCell ref="E90:F90"/>
    <mergeCell ref="D76:E76"/>
    <mergeCell ref="B73:C73"/>
    <mergeCell ref="D58:E58"/>
    <mergeCell ref="F58:G58"/>
    <mergeCell ref="F59:G59"/>
    <mergeCell ref="F60:G60"/>
    <mergeCell ref="D59:E59"/>
    <mergeCell ref="D54:E54"/>
    <mergeCell ref="B52:C52"/>
    <mergeCell ref="D53:E53"/>
    <mergeCell ref="F53:G53"/>
    <mergeCell ref="D52:E52"/>
    <mergeCell ref="F52:G52"/>
    <mergeCell ref="D60:E60"/>
    <mergeCell ref="F66:G66"/>
    <mergeCell ref="B58:C58"/>
    <mergeCell ref="D55:E55"/>
    <mergeCell ref="B60:C60"/>
    <mergeCell ref="D61:E61"/>
    <mergeCell ref="B62:C62"/>
    <mergeCell ref="D66:E66"/>
    <mergeCell ref="B61:C61"/>
    <mergeCell ref="D62:E62"/>
    <mergeCell ref="F56:G56"/>
    <mergeCell ref="F57:G57"/>
    <mergeCell ref="E23:F23"/>
    <mergeCell ref="A20:D20"/>
    <mergeCell ref="E20:F20"/>
    <mergeCell ref="A21:D21"/>
    <mergeCell ref="E21:F21"/>
    <mergeCell ref="A22:D22"/>
    <mergeCell ref="E22:F22"/>
    <mergeCell ref="B54:C54"/>
    <mergeCell ref="B51:C51"/>
    <mergeCell ref="F51:G51"/>
    <mergeCell ref="D51:E51"/>
    <mergeCell ref="F49:G49"/>
    <mergeCell ref="B50:C50"/>
    <mergeCell ref="D50:E50"/>
    <mergeCell ref="F50:G50"/>
    <mergeCell ref="B49:C49"/>
    <mergeCell ref="D49:E49"/>
    <mergeCell ref="A1:G1"/>
    <mergeCell ref="A2:G2"/>
    <mergeCell ref="A3:G3"/>
    <mergeCell ref="A4:G4"/>
    <mergeCell ref="F67:G67"/>
    <mergeCell ref="D56:E56"/>
    <mergeCell ref="B53:C53"/>
    <mergeCell ref="F54:G54"/>
    <mergeCell ref="F55:G55"/>
    <mergeCell ref="D57:E57"/>
    <mergeCell ref="B59:C59"/>
    <mergeCell ref="F62:G62"/>
    <mergeCell ref="B55:C55"/>
    <mergeCell ref="B57:C57"/>
    <mergeCell ref="A23:D23"/>
    <mergeCell ref="B70:C70"/>
    <mergeCell ref="D70:E70"/>
    <mergeCell ref="B66:C66"/>
    <mergeCell ref="D68:E68"/>
    <mergeCell ref="B67:C67"/>
    <mergeCell ref="D67:E67"/>
    <mergeCell ref="A65:G65"/>
    <mergeCell ref="B68:C68"/>
    <mergeCell ref="F70:G70"/>
    <mergeCell ref="A26:B26"/>
    <mergeCell ref="C26:D26"/>
    <mergeCell ref="E26:F26"/>
    <mergeCell ref="C27:D27"/>
    <mergeCell ref="E27:F27"/>
    <mergeCell ref="F68:G68"/>
    <mergeCell ref="F76:G76"/>
    <mergeCell ref="F69:G69"/>
    <mergeCell ref="B69:C69"/>
    <mergeCell ref="B72:C72"/>
    <mergeCell ref="D69:E69"/>
    <mergeCell ref="F74:G74"/>
    <mergeCell ref="D72:E72"/>
    <mergeCell ref="F72:G72"/>
    <mergeCell ref="D73:E73"/>
    <mergeCell ref="F73:G73"/>
    <mergeCell ref="D75:E75"/>
    <mergeCell ref="F75:G75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2016-03-30T10:49:56Z</dcterms:modified>
  <cp:category/>
  <cp:version/>
  <cp:contentType/>
  <cp:contentStatus/>
</cp:coreProperties>
</file>